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项目资料\濠江区重点项目绩效评价\两馆一园\报告\"/>
    </mc:Choice>
  </mc:AlternateContent>
  <bookViews>
    <workbookView xWindow="0" yWindow="0" windowWidth="20925" windowHeight="10275"/>
  </bookViews>
  <sheets>
    <sheet name="Sheet1" sheetId="1" r:id="rId1"/>
  </sheets>
  <definedNames>
    <definedName name="_xlnm.Print_Titles" localSheetId="0">Sheet1!$1:$4</definedName>
  </definedNames>
  <calcPr calcId="162913"/>
</workbook>
</file>

<file path=xl/calcChain.xml><?xml version="1.0" encoding="utf-8"?>
<calcChain xmlns="http://schemas.openxmlformats.org/spreadsheetml/2006/main">
  <c r="I22" i="1" l="1"/>
  <c r="H22" i="1"/>
  <c r="F22" i="1"/>
  <c r="D21" i="1"/>
  <c r="D19" i="1"/>
  <c r="B19" i="1" s="1"/>
  <c r="D18" i="1"/>
  <c r="D17" i="1"/>
  <c r="B16" i="1"/>
  <c r="D15" i="1"/>
  <c r="D12" i="1"/>
  <c r="B9" i="1" s="1"/>
  <c r="D11" i="1"/>
  <c r="D9" i="1"/>
  <c r="D7" i="1"/>
  <c r="D5" i="1"/>
  <c r="D22" i="1" s="1"/>
  <c r="B5" i="1"/>
</calcChain>
</file>

<file path=xl/sharedStrings.xml><?xml version="1.0" encoding="utf-8"?>
<sst xmlns="http://schemas.openxmlformats.org/spreadsheetml/2006/main" count="59" uniqueCount="57">
  <si>
    <t>汕头市濠江区文化馆、体育馆和双泉公园运营及物业管理服务项目绩效评价指标表</t>
  </si>
  <si>
    <t>评价指标</t>
  </si>
  <si>
    <t>评价标准</t>
  </si>
  <si>
    <t>项目单位自评得分</t>
  </si>
  <si>
    <t>备注</t>
  </si>
  <si>
    <t>一级指标</t>
  </si>
  <si>
    <t>分值</t>
  </si>
  <si>
    <t>二级指标</t>
  </si>
  <si>
    <t>三级指标</t>
  </si>
  <si>
    <t>决策</t>
  </si>
  <si>
    <t>项目立项</t>
  </si>
  <si>
    <t>立项依据充分性</t>
  </si>
  <si>
    <t>项目符合国家法律法规、行业发展规划和政策要求（1分）
项目与部门职责范围相符，属于部门履职所需（1分）</t>
  </si>
  <si>
    <t>立项程序规范性</t>
  </si>
  <si>
    <t>项目按照规定的程序申请设立（2分）；
审批文件、材料符合相关要求（2分）；
事前已经过必要的可行性研究、集体决策、绩效评估等（2分）</t>
  </si>
  <si>
    <t>绩效目标</t>
  </si>
  <si>
    <t>绩效目标合理性</t>
  </si>
  <si>
    <t>项目有绩效目标（1分）
目标明确且符合国家政策及法规（1分）；
项目预期产出效益和效果是否符合正常的业绩水平（1分）
项目绩效目标与预算确定的投资额相匹配（1分）</t>
  </si>
  <si>
    <t>绩效指标明确性</t>
  </si>
  <si>
    <t>目标完整性：设定总目标和阶段性目标（1分）；
目标内容细化及量化：绩效目标细化分解为具体的绩效指标，通过清晰、可衡量的指标值予以体现（3分）</t>
  </si>
  <si>
    <t>过程</t>
  </si>
  <si>
    <t>资金管理</t>
  </si>
  <si>
    <t>资金到位率</t>
  </si>
  <si>
    <t>实际到位/计划到位×100%,100%计（2分）                                                       95%-100%计（1分）
95%以下不得分</t>
  </si>
  <si>
    <t>资金使用率</t>
  </si>
  <si>
    <t>实际支出/实际到位×100%,100%计（2分）                                                      95%-100%计（1分)
95%以下不得分</t>
  </si>
  <si>
    <t>资金使用合规性</t>
  </si>
  <si>
    <t>资金的使用符合国家法律法规、财务制度及资金管理办法的规定（1分）
资金的拨付有完整的审批程序和手续（1分）                                     符合预算批复或合同规定的用途 （2分）                                                        不存在截留、挤占、挪用、虚列支出等情况（1分）
会计核算的规范性（1分）</t>
  </si>
  <si>
    <t>组织实施</t>
  </si>
  <si>
    <t>组织机构</t>
  </si>
  <si>
    <t>成立项目管理机构或由专门的机构组织管理（1分）</t>
  </si>
  <si>
    <t>管理制度健全性</t>
  </si>
  <si>
    <t>建立健全项目管理、财务管理制度（1分）
管理制度是否合法、合规、完整(1分）</t>
  </si>
  <si>
    <t>制度执行有效性</t>
  </si>
  <si>
    <t>项目实施遵守相关规定，如项目招投标、建设、验收等（2分）
项目调整按规定程序报批（2分）
项目合同、验收、技术服务等资料是否齐全并及时归档（1分）</t>
  </si>
  <si>
    <t>监管管理</t>
  </si>
  <si>
    <t>项目制订了监督管理措施（1分）
按照监督管理措施的规定进行监管（2分）
监管过程中发现的问题在规定时间内完成整改（1分）</t>
  </si>
  <si>
    <t>产出</t>
  </si>
  <si>
    <t>产出数量</t>
  </si>
  <si>
    <t>考核指标完成程度</t>
  </si>
  <si>
    <t>市级及以上协会进驻或开办创作基地数量（1分）
市级及以上专业文化艺术名师开办名师工作室数量（1分）
市级及以上知名书店数量（1分）
专业文化拍卖机构数量（1分）
举办名家讲座或名家读书会次数（2.5分）
举办体育比赛次数（2.5分）
举办文化体育培训次数（2.5分）
举办公益性演出次数（2.5分）
项目得分：各指标实际完成数量/合同约定数量*100%*指标分值</t>
  </si>
  <si>
    <t>产出成本</t>
  </si>
  <si>
    <t>成本节约程度</t>
  </si>
  <si>
    <t>项目实际成本未超过预算（8分）</t>
  </si>
  <si>
    <t>产出质量</t>
  </si>
  <si>
    <t>服务质量考核达标率</t>
  </si>
  <si>
    <t>根据合同约定按月对项目服务质量进行考核，考核成绩分值90分以上次数为达标，全部达标（10分），不达标一次扣1分。</t>
  </si>
  <si>
    <t>效益</t>
  </si>
  <si>
    <t>项目效益</t>
  </si>
  <si>
    <t>可持续性影响</t>
  </si>
  <si>
    <t>项目实施对丰富人民群众文化生活、提升人民群众幸福感 、构建和谐社会的持续性影响。效果非常好（5分），效果良好（3分），效果一般（1分），效果不明显（0分）
项目实施对传播传统文化，提升濠江文化知名度的持续性影响。效果非常好（5分），效果良好（3分），效果一般（1分），效果不明显（0分）</t>
  </si>
  <si>
    <t>生态效益</t>
  </si>
  <si>
    <t>项目实施对提升“二馆一园”及其周边环境、对濠江打造集文化、体育和旅游娱乐相融合的生态集群的作用。效果非常好（10分）；效果良好（7分）；效果一般（3分），效果不明显（0分）；</t>
  </si>
  <si>
    <t>群众满意度</t>
  </si>
  <si>
    <t>调查群众对文化馆、体育馆和双泉公园建设及服务的满意度，综合满意度达100%计（10分）； 95%-99%（8分）；90%-95%（6分）；80%-89%（2分）；80%以下（0分）</t>
  </si>
  <si>
    <t>合计</t>
  </si>
  <si>
    <t>评价
得分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</si>
</sst>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yyyy&quot;年&quot;m&quot;月&quot;d&quot;日&quot;;@"/>
    <numFmt numFmtId="178" formatCode="0.00_);[Red]\(0.00\)"/>
  </numFmts>
  <fonts count="10" x14ac:knownFonts="1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6"/>
      <color theme="1"/>
      <name val="宋体"/>
      <charset val="134"/>
    </font>
    <font>
      <b/>
      <sz val="9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4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177" fontId="1" fillId="2" borderId="0" xfId="0" applyNumberFormat="1" applyFont="1" applyFill="1" applyAlignment="1">
      <alignment vertical="center" wrapText="1"/>
    </xf>
    <xf numFmtId="0" fontId="1" fillId="2" borderId="0" xfId="0" applyNumberFormat="1" applyFont="1" applyFill="1" applyAlignment="1">
      <alignment vertical="center" wrapText="1"/>
    </xf>
    <xf numFmtId="177" fontId="1" fillId="2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7" fontId="3" fillId="2" borderId="3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177" fontId="1" fillId="2" borderId="5" xfId="0" applyNumberFormat="1" applyFont="1" applyFill="1" applyBorder="1" applyAlignment="1">
      <alignment horizontal="center" vertical="center" wrapText="1"/>
    </xf>
    <xf numFmtId="177" fontId="1" fillId="2" borderId="3" xfId="0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177" fontId="2" fillId="2" borderId="0" xfId="0" applyNumberFormat="1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177" fontId="1" fillId="2" borderId="0" xfId="0" applyNumberFormat="1" applyFont="1" applyFill="1" applyAlignment="1">
      <alignment vertical="center" wrapText="1"/>
    </xf>
    <xf numFmtId="177" fontId="1" fillId="2" borderId="1" xfId="0" applyNumberFormat="1" applyFont="1" applyFill="1" applyBorder="1" applyAlignment="1">
      <alignment horizontal="left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_绩效考评指标(4.1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6" zoomScale="120" zoomScaleNormal="120" workbookViewId="0">
      <selection activeCell="G16" sqref="G16"/>
    </sheetView>
  </sheetViews>
  <sheetFormatPr defaultColWidth="9.875" defaultRowHeight="11.25" x14ac:dyDescent="0.15"/>
  <cols>
    <col min="1" max="1" width="6" style="2" customWidth="1"/>
    <col min="2" max="2" width="4" style="3" customWidth="1"/>
    <col min="3" max="3" width="13" style="4" customWidth="1"/>
    <col min="4" max="4" width="4.125" style="5" customWidth="1"/>
    <col min="5" max="5" width="13.375" style="5" customWidth="1"/>
    <col min="6" max="6" width="4.125" style="5" customWidth="1"/>
    <col min="7" max="7" width="55.5" style="2" customWidth="1"/>
    <col min="8" max="8" width="8" style="4" customWidth="1"/>
    <col min="9" max="9" width="7.25" style="6" customWidth="1"/>
    <col min="10" max="10" width="15" style="2" customWidth="1"/>
    <col min="11" max="16384" width="9.875" style="7"/>
  </cols>
  <sheetData>
    <row r="1" spans="1:10" ht="20.25" x14ac:dyDescent="0.15">
      <c r="A1" s="37" t="s">
        <v>0</v>
      </c>
      <c r="B1" s="37"/>
      <c r="C1" s="37"/>
      <c r="D1" s="37"/>
      <c r="E1" s="37"/>
      <c r="F1" s="37"/>
      <c r="G1" s="37"/>
      <c r="H1" s="37"/>
      <c r="I1" s="38"/>
      <c r="J1" s="37"/>
    </row>
    <row r="2" spans="1:10" x14ac:dyDescent="0.15">
      <c r="A2" s="39"/>
      <c r="B2" s="39"/>
      <c r="C2" s="39"/>
      <c r="D2" s="39"/>
      <c r="E2" s="39"/>
      <c r="F2" s="39"/>
      <c r="G2" s="39"/>
    </row>
    <row r="3" spans="1:10" s="1" customFormat="1" x14ac:dyDescent="0.15">
      <c r="A3" s="22" t="s">
        <v>1</v>
      </c>
      <c r="B3" s="22"/>
      <c r="C3" s="22"/>
      <c r="D3" s="22"/>
      <c r="E3" s="22"/>
      <c r="F3" s="22"/>
      <c r="G3" s="22" t="s">
        <v>2</v>
      </c>
      <c r="H3" s="23" t="s">
        <v>3</v>
      </c>
      <c r="I3" s="25" t="s">
        <v>56</v>
      </c>
      <c r="J3" s="22" t="s">
        <v>4</v>
      </c>
    </row>
    <row r="4" spans="1:10" s="1" customFormat="1" ht="22.5" x14ac:dyDescent="0.15">
      <c r="A4" s="8" t="s">
        <v>5</v>
      </c>
      <c r="B4" s="9" t="s">
        <v>6</v>
      </c>
      <c r="C4" s="8" t="s">
        <v>7</v>
      </c>
      <c r="D4" s="9" t="s">
        <v>6</v>
      </c>
      <c r="E4" s="10" t="s">
        <v>8</v>
      </c>
      <c r="F4" s="10" t="s">
        <v>6</v>
      </c>
      <c r="G4" s="22"/>
      <c r="H4" s="24"/>
      <c r="I4" s="26"/>
      <c r="J4" s="22"/>
    </row>
    <row r="5" spans="1:10" ht="30.75" customHeight="1" x14ac:dyDescent="0.15">
      <c r="A5" s="41" t="s">
        <v>9</v>
      </c>
      <c r="B5" s="35">
        <f>D5+D7</f>
        <v>16</v>
      </c>
      <c r="C5" s="30" t="s">
        <v>10</v>
      </c>
      <c r="D5" s="33">
        <f>F5+F6</f>
        <v>8</v>
      </c>
      <c r="E5" s="11" t="s">
        <v>11</v>
      </c>
      <c r="F5" s="12">
        <v>2</v>
      </c>
      <c r="G5" s="14" t="s">
        <v>12</v>
      </c>
      <c r="H5" s="15">
        <v>2</v>
      </c>
      <c r="I5" s="17">
        <v>2</v>
      </c>
      <c r="J5" s="20"/>
    </row>
    <row r="6" spans="1:10" ht="45" customHeight="1" x14ac:dyDescent="0.15">
      <c r="A6" s="41"/>
      <c r="B6" s="35"/>
      <c r="C6" s="32"/>
      <c r="D6" s="34"/>
      <c r="E6" s="11" t="s">
        <v>13</v>
      </c>
      <c r="F6" s="12">
        <v>6</v>
      </c>
      <c r="G6" s="14" t="s">
        <v>14</v>
      </c>
      <c r="H6" s="15">
        <v>6</v>
      </c>
      <c r="I6" s="17">
        <v>6</v>
      </c>
      <c r="J6" s="20"/>
    </row>
    <row r="7" spans="1:10" ht="54" customHeight="1" x14ac:dyDescent="0.15">
      <c r="A7" s="41"/>
      <c r="B7" s="35"/>
      <c r="C7" s="30" t="s">
        <v>15</v>
      </c>
      <c r="D7" s="33">
        <f>F7+F8</f>
        <v>8</v>
      </c>
      <c r="E7" s="16" t="s">
        <v>16</v>
      </c>
      <c r="F7" s="12">
        <v>4</v>
      </c>
      <c r="G7" s="14" t="s">
        <v>17</v>
      </c>
      <c r="H7" s="15">
        <v>4</v>
      </c>
      <c r="I7" s="17">
        <v>4</v>
      </c>
      <c r="J7" s="20"/>
    </row>
    <row r="8" spans="1:10" ht="45" customHeight="1" x14ac:dyDescent="0.15">
      <c r="A8" s="41"/>
      <c r="B8" s="35"/>
      <c r="C8" s="32"/>
      <c r="D8" s="34"/>
      <c r="E8" s="16" t="s">
        <v>18</v>
      </c>
      <c r="F8" s="12">
        <v>4</v>
      </c>
      <c r="G8" s="14" t="s">
        <v>19</v>
      </c>
      <c r="H8" s="15">
        <v>4</v>
      </c>
      <c r="I8" s="17">
        <v>4</v>
      </c>
      <c r="J8" s="20"/>
    </row>
    <row r="9" spans="1:10" ht="39.75" customHeight="1" x14ac:dyDescent="0.15">
      <c r="A9" s="27" t="s">
        <v>20</v>
      </c>
      <c r="B9" s="33">
        <f>D12+D15+D9+D11</f>
        <v>24</v>
      </c>
      <c r="C9" s="27" t="s">
        <v>21</v>
      </c>
      <c r="D9" s="35">
        <f>SUM(F9:F10)</f>
        <v>6</v>
      </c>
      <c r="E9" s="11" t="s">
        <v>22</v>
      </c>
      <c r="F9" s="12">
        <v>3</v>
      </c>
      <c r="G9" s="14" t="s">
        <v>23</v>
      </c>
      <c r="H9" s="15">
        <v>3</v>
      </c>
      <c r="I9" s="17">
        <v>3</v>
      </c>
      <c r="J9" s="18"/>
    </row>
    <row r="10" spans="1:10" ht="39.75" customHeight="1" x14ac:dyDescent="0.15">
      <c r="A10" s="28"/>
      <c r="B10" s="46"/>
      <c r="C10" s="28"/>
      <c r="D10" s="35"/>
      <c r="E10" s="11" t="s">
        <v>24</v>
      </c>
      <c r="F10" s="12">
        <v>3</v>
      </c>
      <c r="G10" s="14" t="s">
        <v>25</v>
      </c>
      <c r="H10" s="15">
        <v>3</v>
      </c>
      <c r="I10" s="17">
        <v>3</v>
      </c>
      <c r="J10" s="18"/>
    </row>
    <row r="11" spans="1:10" ht="81" customHeight="1" x14ac:dyDescent="0.15">
      <c r="A11" s="28"/>
      <c r="B11" s="46"/>
      <c r="C11" s="28"/>
      <c r="D11" s="12">
        <f>SUM(F11:F11)</f>
        <v>6</v>
      </c>
      <c r="E11" s="16" t="s">
        <v>26</v>
      </c>
      <c r="F11" s="12">
        <v>6</v>
      </c>
      <c r="G11" s="14" t="s">
        <v>27</v>
      </c>
      <c r="H11" s="15">
        <v>6</v>
      </c>
      <c r="I11" s="17">
        <v>6</v>
      </c>
      <c r="J11" s="20"/>
    </row>
    <row r="12" spans="1:10" ht="21.75" customHeight="1" x14ac:dyDescent="0.15">
      <c r="A12" s="28"/>
      <c r="B12" s="46"/>
      <c r="C12" s="27" t="s">
        <v>28</v>
      </c>
      <c r="D12" s="35">
        <f>SUM(F12:F14)</f>
        <v>8</v>
      </c>
      <c r="E12" s="16" t="s">
        <v>29</v>
      </c>
      <c r="F12" s="12">
        <v>1</v>
      </c>
      <c r="G12" s="14" t="s">
        <v>30</v>
      </c>
      <c r="H12" s="15">
        <v>1</v>
      </c>
      <c r="I12" s="17">
        <v>1</v>
      </c>
      <c r="J12" s="20"/>
    </row>
    <row r="13" spans="1:10" ht="30" customHeight="1" x14ac:dyDescent="0.15">
      <c r="A13" s="28"/>
      <c r="B13" s="46"/>
      <c r="C13" s="28"/>
      <c r="D13" s="35"/>
      <c r="E13" s="16" t="s">
        <v>31</v>
      </c>
      <c r="F13" s="12">
        <v>2</v>
      </c>
      <c r="G13" s="14" t="s">
        <v>32</v>
      </c>
      <c r="H13" s="15">
        <v>2</v>
      </c>
      <c r="I13" s="17">
        <v>2</v>
      </c>
      <c r="J13" s="20"/>
    </row>
    <row r="14" spans="1:10" ht="41.25" customHeight="1" x14ac:dyDescent="0.15">
      <c r="A14" s="28"/>
      <c r="B14" s="46"/>
      <c r="C14" s="28"/>
      <c r="D14" s="35"/>
      <c r="E14" s="16" t="s">
        <v>33</v>
      </c>
      <c r="F14" s="12">
        <v>5</v>
      </c>
      <c r="G14" s="14" t="s">
        <v>34</v>
      </c>
      <c r="H14" s="15">
        <v>5</v>
      </c>
      <c r="I14" s="17">
        <v>5</v>
      </c>
      <c r="J14" s="20"/>
    </row>
    <row r="15" spans="1:10" ht="46.5" customHeight="1" x14ac:dyDescent="0.15">
      <c r="A15" s="29"/>
      <c r="B15" s="34"/>
      <c r="C15" s="29"/>
      <c r="D15" s="13">
        <f>SUM(F15:F15)</f>
        <v>4</v>
      </c>
      <c r="E15" s="16" t="s">
        <v>35</v>
      </c>
      <c r="F15" s="12">
        <v>4</v>
      </c>
      <c r="G15" s="14" t="s">
        <v>36</v>
      </c>
      <c r="H15" s="15">
        <v>4</v>
      </c>
      <c r="I15" s="17">
        <v>3</v>
      </c>
      <c r="J15" s="20"/>
    </row>
    <row r="16" spans="1:10" ht="125.1" customHeight="1" x14ac:dyDescent="0.15">
      <c r="A16" s="43" t="s">
        <v>37</v>
      </c>
      <c r="B16" s="33">
        <f>D17+D18+F16</f>
        <v>30</v>
      </c>
      <c r="C16" s="11" t="s">
        <v>38</v>
      </c>
      <c r="D16" s="12">
        <v>12</v>
      </c>
      <c r="E16" s="16" t="s">
        <v>39</v>
      </c>
      <c r="F16" s="12">
        <v>12</v>
      </c>
      <c r="G16" s="14" t="s">
        <v>40</v>
      </c>
      <c r="H16" s="15">
        <v>10</v>
      </c>
      <c r="I16" s="19">
        <v>6.54</v>
      </c>
      <c r="J16" s="20"/>
    </row>
    <row r="17" spans="1:10" ht="36" customHeight="1" x14ac:dyDescent="0.15">
      <c r="A17" s="44"/>
      <c r="B17" s="46"/>
      <c r="C17" s="11" t="s">
        <v>41</v>
      </c>
      <c r="D17" s="16">
        <f>SUM(F17)</f>
        <v>8</v>
      </c>
      <c r="E17" s="11" t="s">
        <v>42</v>
      </c>
      <c r="F17" s="12">
        <v>8</v>
      </c>
      <c r="G17" s="14" t="s">
        <v>43</v>
      </c>
      <c r="H17" s="15">
        <v>8</v>
      </c>
      <c r="I17" s="17">
        <v>8</v>
      </c>
      <c r="J17" s="21"/>
    </row>
    <row r="18" spans="1:10" ht="53.25" customHeight="1" x14ac:dyDescent="0.15">
      <c r="A18" s="45"/>
      <c r="B18" s="34"/>
      <c r="C18" s="11" t="s">
        <v>44</v>
      </c>
      <c r="D18" s="16">
        <f>SUM(F18:F18)</f>
        <v>10</v>
      </c>
      <c r="E18" s="11" t="s">
        <v>45</v>
      </c>
      <c r="F18" s="12">
        <v>10</v>
      </c>
      <c r="G18" s="14" t="s">
        <v>46</v>
      </c>
      <c r="H18" s="15">
        <v>10</v>
      </c>
      <c r="I18" s="17">
        <v>4</v>
      </c>
      <c r="J18" s="21"/>
    </row>
    <row r="19" spans="1:10" ht="66" customHeight="1" x14ac:dyDescent="0.15">
      <c r="A19" s="41" t="s">
        <v>47</v>
      </c>
      <c r="B19" s="35">
        <f>D19+D21</f>
        <v>30</v>
      </c>
      <c r="C19" s="30" t="s">
        <v>48</v>
      </c>
      <c r="D19" s="36">
        <f>SUM(F19:F20)</f>
        <v>20</v>
      </c>
      <c r="E19" s="11" t="s">
        <v>49</v>
      </c>
      <c r="F19" s="12">
        <v>10</v>
      </c>
      <c r="G19" s="14" t="s">
        <v>50</v>
      </c>
      <c r="H19" s="15">
        <v>10</v>
      </c>
      <c r="I19" s="17">
        <v>8</v>
      </c>
      <c r="J19" s="21"/>
    </row>
    <row r="20" spans="1:10" ht="52.5" customHeight="1" x14ac:dyDescent="0.15">
      <c r="A20" s="41"/>
      <c r="B20" s="35"/>
      <c r="C20" s="31"/>
      <c r="D20" s="36"/>
      <c r="E20" s="11" t="s">
        <v>51</v>
      </c>
      <c r="F20" s="12">
        <v>10</v>
      </c>
      <c r="G20" s="14" t="s">
        <v>52</v>
      </c>
      <c r="H20" s="15">
        <v>10</v>
      </c>
      <c r="I20" s="17">
        <v>7</v>
      </c>
      <c r="J20" s="21"/>
    </row>
    <row r="21" spans="1:10" ht="43.5" customHeight="1" x14ac:dyDescent="0.15">
      <c r="A21" s="41"/>
      <c r="B21" s="35"/>
      <c r="C21" s="32"/>
      <c r="D21" s="16">
        <f>F21</f>
        <v>10</v>
      </c>
      <c r="E21" s="11" t="s">
        <v>53</v>
      </c>
      <c r="F21" s="12">
        <v>10</v>
      </c>
      <c r="G21" s="14" t="s">
        <v>54</v>
      </c>
      <c r="H21" s="15">
        <v>10</v>
      </c>
      <c r="I21" s="17">
        <v>8</v>
      </c>
      <c r="J21" s="21"/>
    </row>
    <row r="22" spans="1:10" ht="18" customHeight="1" x14ac:dyDescent="0.15">
      <c r="A22" s="22" t="s">
        <v>55</v>
      </c>
      <c r="B22" s="22"/>
      <c r="C22" s="22"/>
      <c r="D22" s="17">
        <f>SUM(D5:D21)</f>
        <v>100</v>
      </c>
      <c r="E22" s="17"/>
      <c r="F22" s="17">
        <f>SUM(F5:F21)</f>
        <v>100</v>
      </c>
      <c r="G22" s="18"/>
      <c r="H22" s="19">
        <f>SUM(H5:H21)</f>
        <v>98</v>
      </c>
      <c r="I22" s="19">
        <f>SUM(I5:I21)</f>
        <v>80.539999999999992</v>
      </c>
      <c r="J22" s="18"/>
    </row>
    <row r="23" spans="1:10" ht="20.25" customHeight="1" x14ac:dyDescent="0.15">
      <c r="A23" s="40"/>
      <c r="B23" s="40"/>
      <c r="C23" s="40"/>
      <c r="D23" s="40"/>
      <c r="E23" s="40"/>
      <c r="F23" s="40"/>
      <c r="G23" s="40"/>
      <c r="H23" s="41"/>
      <c r="I23" s="42"/>
      <c r="J23" s="40"/>
    </row>
  </sheetData>
  <mergeCells count="27">
    <mergeCell ref="A1:J1"/>
    <mergeCell ref="A2:G2"/>
    <mergeCell ref="A3:F3"/>
    <mergeCell ref="A22:C22"/>
    <mergeCell ref="A23:J23"/>
    <mergeCell ref="A5:A8"/>
    <mergeCell ref="A9:A15"/>
    <mergeCell ref="A16:A18"/>
    <mergeCell ref="A19:A21"/>
    <mergeCell ref="B5:B8"/>
    <mergeCell ref="B9:B15"/>
    <mergeCell ref="B16:B18"/>
    <mergeCell ref="B19:B21"/>
    <mergeCell ref="C5:C6"/>
    <mergeCell ref="C7:C8"/>
    <mergeCell ref="C9:C11"/>
    <mergeCell ref="C19:C21"/>
    <mergeCell ref="D5:D6"/>
    <mergeCell ref="D7:D8"/>
    <mergeCell ref="D9:D10"/>
    <mergeCell ref="D12:D14"/>
    <mergeCell ref="D19:D20"/>
    <mergeCell ref="G3:G4"/>
    <mergeCell ref="H3:H4"/>
    <mergeCell ref="I3:I4"/>
    <mergeCell ref="J3:J4"/>
    <mergeCell ref="C12:C15"/>
  </mergeCells>
  <phoneticPr fontId="8" type="noConversion"/>
  <pageMargins left="0.74803149606299202" right="0.74803149606299202" top="0.98425196850393704" bottom="0.98425196850393704" header="0.511811023622047" footer="0.51181102362204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NHT</dc:creator>
  <cp:lastModifiedBy>any</cp:lastModifiedBy>
  <cp:lastPrinted>2021-11-30T01:58:43Z</cp:lastPrinted>
  <dcterms:created xsi:type="dcterms:W3CDTF">2021-11-15T08:06:00Z</dcterms:created>
  <dcterms:modified xsi:type="dcterms:W3CDTF">2021-11-30T08:16:50Z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6582217D35204404B89871D3C8C23CCC</vt:lpwstr>
  </property>
  <property fmtid="{D5CDD505-2E9C-101B-9397-08002B2CF9AE}" pid="3" name="KSOReadingLayout">
    <vt:bool>false</vt:bool>
  </property>
  <property fmtid="{D5CDD505-2E9C-101B-9397-08002B2CF9AE}" pid="4" name="KSOProductBuildVer">
    <vt:lpwstr>2052-11.1.0.11115</vt:lpwstr>
  </property>
</Properties>
</file>