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840" windowHeight="12375"/>
  </bookViews>
  <sheets>
    <sheet name="Sheet1" sheetId="1" r:id="rId1"/>
  </sheets>
  <definedNames>
    <definedName name="_xlnm._FilterDatabase" localSheetId="0" hidden="1">Sheet1!$B$2:$L$49</definedName>
    <definedName name="_xlnm.Print_Area" localSheetId="0">Sheet1!$A$1:$L$49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8" i="1"/>
  <c r="I45"/>
  <c r="I39"/>
  <c r="I36"/>
  <c r="I32"/>
  <c r="I24"/>
  <c r="I19"/>
  <c r="I13"/>
  <c r="I3"/>
</calcChain>
</file>

<file path=xl/comments1.xml><?xml version="1.0" encoding="utf-8"?>
<comments xmlns="http://schemas.openxmlformats.org/spreadsheetml/2006/main">
  <authors>
    <author>Sky123.Org</author>
    <author>Administrator</author>
  </authors>
  <commentList>
    <comment ref="K13" authorId="0">
      <text>
        <r>
          <rPr>
            <b/>
            <sz val="9"/>
            <rFont val="Tahoma"/>
            <family val="2"/>
          </rPr>
          <t>Sky123.Org: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周昭武，退伍军人</t>
        </r>
      </text>
    </comment>
    <comment ref="J48" authorId="1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黄淳芬、谢璇娟均为肢体残疾</t>
        </r>
      </text>
    </comment>
  </commentList>
</comments>
</file>

<file path=xl/sharedStrings.xml><?xml version="1.0" encoding="utf-8"?>
<sst xmlns="http://schemas.openxmlformats.org/spreadsheetml/2006/main" count="209" uniqueCount="137">
  <si>
    <t>序号</t>
  </si>
  <si>
    <t>原始编码</t>
  </si>
  <si>
    <t>街道</t>
  </si>
  <si>
    <t>居委</t>
  </si>
  <si>
    <t>申报人</t>
  </si>
  <si>
    <t>关系</t>
  </si>
  <si>
    <t>身份证号码</t>
  </si>
  <si>
    <t>家庭人数</t>
  </si>
  <si>
    <t>家庭人均月收入（元）</t>
  </si>
  <si>
    <t>人均建筑面积（不含现住公租房）</t>
  </si>
  <si>
    <t>持证种类</t>
  </si>
  <si>
    <t>审核情况</t>
  </si>
  <si>
    <t>达濠</t>
  </si>
  <si>
    <t>无证</t>
  </si>
  <si>
    <t>合格</t>
  </si>
  <si>
    <t>夫妻</t>
  </si>
  <si>
    <t>父子</t>
  </si>
  <si>
    <t>父女</t>
  </si>
  <si>
    <t>440506200001******</t>
  </si>
  <si>
    <t>母子</t>
  </si>
  <si>
    <t>青篮</t>
  </si>
  <si>
    <t>军人退伍证</t>
  </si>
  <si>
    <t>440500195309******</t>
  </si>
  <si>
    <t>儿媳</t>
  </si>
  <si>
    <t>440506198707******</t>
  </si>
  <si>
    <t>赤港</t>
  </si>
  <si>
    <t>母女</t>
  </si>
  <si>
    <t>440506199801******</t>
  </si>
  <si>
    <t>440506199608******</t>
  </si>
  <si>
    <t>濠滨</t>
  </si>
  <si>
    <t>低保证</t>
  </si>
  <si>
    <t>440506199905******</t>
  </si>
  <si>
    <t>440500196909******</t>
  </si>
  <si>
    <t>440506200101******</t>
  </si>
  <si>
    <t>440500195805******</t>
  </si>
  <si>
    <t>孙女</t>
  </si>
  <si>
    <t>孙子</t>
  </si>
  <si>
    <t>440506198408******</t>
  </si>
  <si>
    <t>440506199711******</t>
  </si>
  <si>
    <t>广澳</t>
  </si>
  <si>
    <t>440500196608******</t>
  </si>
  <si>
    <t>440500197007******</t>
  </si>
  <si>
    <t>440500197005******</t>
  </si>
  <si>
    <t>濠江(2008）00551W</t>
  </si>
  <si>
    <t>黄显钊</t>
  </si>
  <si>
    <t>440506197306******</t>
  </si>
  <si>
    <t>陈燕春</t>
  </si>
  <si>
    <t>440506197710******</t>
  </si>
  <si>
    <t>黄美琳</t>
  </si>
  <si>
    <t>440512199902******</t>
  </si>
  <si>
    <t>黄晓蓉</t>
  </si>
  <si>
    <t>440512200111******</t>
  </si>
  <si>
    <t>黄蓝欣</t>
  </si>
  <si>
    <t>440512200403******</t>
  </si>
  <si>
    <t>濠江(2010）00860W</t>
  </si>
  <si>
    <t>徐奇德</t>
  </si>
  <si>
    <t>440500196501******</t>
  </si>
  <si>
    <t>陈燕璇</t>
  </si>
  <si>
    <t>徐发智</t>
  </si>
  <si>
    <t>440506199107******</t>
  </si>
  <si>
    <t>徐发伟</t>
  </si>
  <si>
    <t>440506199303******</t>
  </si>
  <si>
    <t>徐静妍</t>
  </si>
  <si>
    <t>440512201309******</t>
  </si>
  <si>
    <t>濠江(2011)01041W</t>
  </si>
  <si>
    <t>钟淑吟</t>
  </si>
  <si>
    <t>周宗发</t>
  </si>
  <si>
    <t>周宗濠</t>
  </si>
  <si>
    <t>周宗达</t>
  </si>
  <si>
    <t>440506198208******</t>
  </si>
  <si>
    <t>周弘润</t>
  </si>
  <si>
    <t>440512201411******</t>
  </si>
  <si>
    <t>周乙津</t>
  </si>
  <si>
    <t>440512201606******</t>
  </si>
  <si>
    <t>濠江(2008)00314W</t>
  </si>
  <si>
    <t>黄晓海</t>
  </si>
  <si>
    <t>邱诗贤</t>
  </si>
  <si>
    <t>440500197407******</t>
  </si>
  <si>
    <t>黄华</t>
  </si>
  <si>
    <t>440512199707******</t>
  </si>
  <si>
    <t>黄卓君</t>
  </si>
  <si>
    <t>440506199908******</t>
  </si>
  <si>
    <t>黄润华</t>
  </si>
  <si>
    <t>濠江(2008）00166W</t>
  </si>
  <si>
    <t>杨妹</t>
  </si>
  <si>
    <t>李嘉铭</t>
  </si>
  <si>
    <t>440506199704******</t>
  </si>
  <si>
    <t>李海明</t>
  </si>
  <si>
    <t>濠江(2008)00242W</t>
  </si>
  <si>
    <t>曾才青</t>
  </si>
  <si>
    <t>440500196712******</t>
  </si>
  <si>
    <t>郑昭凤</t>
  </si>
  <si>
    <t>曾进荣</t>
  </si>
  <si>
    <t>曾进鸿</t>
  </si>
  <si>
    <t>曾荣濠</t>
  </si>
  <si>
    <t>440506199812******</t>
  </si>
  <si>
    <t>濠江(2013)01147W</t>
  </si>
  <si>
    <t>陈玉凤</t>
  </si>
  <si>
    <t>440500196001******</t>
  </si>
  <si>
    <t>家婆</t>
  </si>
  <si>
    <t>440500193711******</t>
  </si>
  <si>
    <t>李楚和</t>
  </si>
  <si>
    <t>李晓薇</t>
  </si>
  <si>
    <t>濠江(2011）01106W</t>
  </si>
  <si>
    <t>黄隆进</t>
  </si>
  <si>
    <t>440500195708******</t>
  </si>
  <si>
    <t>邱猛来</t>
  </si>
  <si>
    <t>440500196906******</t>
  </si>
  <si>
    <t>黄锦濠</t>
  </si>
  <si>
    <t>440506199004******</t>
  </si>
  <si>
    <t>濠江(2008)00468W</t>
  </si>
  <si>
    <t>李炎盛</t>
  </si>
  <si>
    <t>440500195209******</t>
  </si>
  <si>
    <t>李智勋</t>
  </si>
  <si>
    <t>440506198211******</t>
  </si>
  <si>
    <t>吴素丽</t>
  </si>
  <si>
    <t>440506198610******</t>
  </si>
  <si>
    <t>李镁铢</t>
  </si>
  <si>
    <t>440512200708******</t>
  </si>
  <si>
    <t>李懿桐</t>
  </si>
  <si>
    <t>440512201201******</t>
  </si>
  <si>
    <t>李锐熙</t>
  </si>
  <si>
    <t>440512201403******</t>
  </si>
  <si>
    <t>濠江(2010）00787D</t>
  </si>
  <si>
    <t>杨玉凤</t>
  </si>
  <si>
    <t>440500195001******</t>
  </si>
  <si>
    <t>吴彤洲</t>
  </si>
  <si>
    <t>440506197304******</t>
  </si>
  <si>
    <t>魏萍花</t>
  </si>
  <si>
    <t>440582197907******</t>
  </si>
  <si>
    <t>濠江（2008）00008D</t>
  </si>
  <si>
    <t>大蔚</t>
  </si>
  <si>
    <t>谢璇娟</t>
  </si>
  <si>
    <t>440501197408******</t>
  </si>
  <si>
    <t>黄淳芬</t>
  </si>
  <si>
    <t>濠江区2024年度第三批公租房申请续租家庭名单(11户）</t>
    <phoneticPr fontId="11" type="noConversion"/>
  </si>
  <si>
    <t>本人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</si>
</sst>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 tint="4.9989318521683403E-2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name val="Tahoma"/>
      <family val="2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Tahoma"/>
      <family val="2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6">
    <xf numFmtId="0" fontId="0" fillId="0" borderId="0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>
      <alignment vertical="center"/>
    </xf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3" fillId="2" borderId="2" xfId="79" applyFont="1" applyFill="1" applyBorder="1" applyAlignment="1">
      <alignment horizontal="center" vertical="center" wrapText="1"/>
    </xf>
    <xf numFmtId="49" fontId="3" fillId="2" borderId="2" xfId="79" applyNumberFormat="1" applyFont="1" applyFill="1" applyBorder="1" applyAlignment="1">
      <alignment horizontal="center" vertical="center" wrapText="1"/>
    </xf>
    <xf numFmtId="176" fontId="3" fillId="2" borderId="2" xfId="79" applyNumberFormat="1" applyFont="1" applyFill="1" applyBorder="1" applyAlignment="1">
      <alignment horizontal="center" vertical="center" wrapText="1"/>
    </xf>
    <xf numFmtId="0" fontId="4" fillId="0" borderId="2" xfId="79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7" fontId="4" fillId="0" borderId="2" xfId="79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/>
    </xf>
  </cellXfs>
  <cellStyles count="86">
    <cellStyle name="常规" xfId="0" builtinId="0"/>
    <cellStyle name="常规 10 3" xfId="1"/>
    <cellStyle name="常规 11 2" xfId="2"/>
    <cellStyle name="常规 12 2" xfId="3"/>
    <cellStyle name="常规 13 2" xfId="4"/>
    <cellStyle name="常规 14 2" xfId="5"/>
    <cellStyle name="常规 15" xfId="6"/>
    <cellStyle name="常规 16" xfId="7"/>
    <cellStyle name="常规 17" xfId="8"/>
    <cellStyle name="常规 18 2" xfId="9"/>
    <cellStyle name="常规 19 2" xfId="10"/>
    <cellStyle name="常规 2" xfId="11"/>
    <cellStyle name="常规 2 11" xfId="12"/>
    <cellStyle name="常规 2 2" xfId="13"/>
    <cellStyle name="常规 2 2 2" xfId="14"/>
    <cellStyle name="常规 2 2 2 2" xfId="15"/>
    <cellStyle name="常规 2 2 2 2 2" xfId="16"/>
    <cellStyle name="常规 2 2 2 2 3" xfId="17"/>
    <cellStyle name="常规 2 2 2 2 3 2" xfId="18"/>
    <cellStyle name="常规 2 2 2 2 3 3" xfId="19"/>
    <cellStyle name="常规 2 2 2 2 3 4" xfId="20"/>
    <cellStyle name="常规 2 2 2 2 4" xfId="21"/>
    <cellStyle name="常规 2 2 2 2 5" xfId="22"/>
    <cellStyle name="常规 2 2 2 2 6" xfId="23"/>
    <cellStyle name="常规 2 2 2 3" xfId="24"/>
    <cellStyle name="常规 2 2 2 4" xfId="25"/>
    <cellStyle name="常规 2 2 2 4 2" xfId="26"/>
    <cellStyle name="常规 2 2 2 4 3" xfId="27"/>
    <cellStyle name="常规 2 2 2 4 4" xfId="28"/>
    <cellStyle name="常规 2 2 2 5" xfId="29"/>
    <cellStyle name="常规 2 2 2 6" xfId="30"/>
    <cellStyle name="常规 2 2 2 7" xfId="31"/>
    <cellStyle name="常规 2 2 3" xfId="32"/>
    <cellStyle name="常规 2 2 4" xfId="33"/>
    <cellStyle name="常规 2 2 4 2" xfId="34"/>
    <cellStyle name="常规 2 2 4 3" xfId="35"/>
    <cellStyle name="常规 2 2 4 4" xfId="36"/>
    <cellStyle name="常规 2 2 5" xfId="37"/>
    <cellStyle name="常规 2 2 6" xfId="38"/>
    <cellStyle name="常规 2 2 7" xfId="39"/>
    <cellStyle name="常规 2 3" xfId="40"/>
    <cellStyle name="常规 2 3 2 2 2" xfId="41"/>
    <cellStyle name="常规 2 3 2 5_2016年度818审核名册" xfId="42"/>
    <cellStyle name="常规 2 3 6" xfId="43"/>
    <cellStyle name="常规 2 4" xfId="44"/>
    <cellStyle name="常规 2 4 2 2 2" xfId="45"/>
    <cellStyle name="常规 2 6" xfId="46"/>
    <cellStyle name="常规 2 7" xfId="47"/>
    <cellStyle name="常规 20" xfId="48"/>
    <cellStyle name="常规 21" xfId="49"/>
    <cellStyle name="常规 21 2" xfId="50"/>
    <cellStyle name="常规 22" xfId="51"/>
    <cellStyle name="常规 22 3" xfId="52"/>
    <cellStyle name="常规 22 3 2" xfId="53"/>
    <cellStyle name="常规 22 3 3" xfId="54"/>
    <cellStyle name="常规 22 3 4" xfId="55"/>
    <cellStyle name="常规 22 3 5" xfId="56"/>
    <cellStyle name="常规 22 3 6" xfId="57"/>
    <cellStyle name="常规 23" xfId="58"/>
    <cellStyle name="常规 24" xfId="59"/>
    <cellStyle name="常规 27" xfId="60"/>
    <cellStyle name="常规 28" xfId="61"/>
    <cellStyle name="常规 3" xfId="62"/>
    <cellStyle name="常规 3 2" xfId="63"/>
    <cellStyle name="常规 3 3" xfId="64"/>
    <cellStyle name="常规 3 4" xfId="65"/>
    <cellStyle name="常规 30" xfId="66"/>
    <cellStyle name="常规 31" xfId="67"/>
    <cellStyle name="常规 32" xfId="68"/>
    <cellStyle name="常规 33" xfId="69"/>
    <cellStyle name="常规 34" xfId="70"/>
    <cellStyle name="常规 35" xfId="71"/>
    <cellStyle name="常规 36" xfId="72"/>
    <cellStyle name="常规 37" xfId="73"/>
    <cellStyle name="常规 38" xfId="74"/>
    <cellStyle name="常规 40" xfId="75"/>
    <cellStyle name="常规 41" xfId="76"/>
    <cellStyle name="常规 43" xfId="77"/>
    <cellStyle name="常规 44" xfId="78"/>
    <cellStyle name="常规 47" xfId="79"/>
    <cellStyle name="常规 5" xfId="80"/>
    <cellStyle name="常规 6 3" xfId="81"/>
    <cellStyle name="常规 7" xfId="82"/>
    <cellStyle name="常规 8 7" xfId="83"/>
    <cellStyle name="常规 9 2 5_2016年度818审核名册" xfId="84"/>
    <cellStyle name="常规 9 4" xfId="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9"/>
  <sheetViews>
    <sheetView tabSelected="1" zoomScale="130" zoomScaleNormal="130" workbookViewId="0">
      <selection activeCell="N2" sqref="N2"/>
    </sheetView>
  </sheetViews>
  <sheetFormatPr defaultColWidth="9" defaultRowHeight="13.5"/>
  <cols>
    <col min="1" max="1" width="4.125" style="2" customWidth="1"/>
    <col min="2" max="2" width="16.625" style="3" customWidth="1"/>
    <col min="3" max="3" width="5.625" style="4" customWidth="1"/>
    <col min="4" max="4" width="5.25" style="4" customWidth="1"/>
    <col min="5" max="5" width="7.25" style="4" customWidth="1"/>
    <col min="6" max="6" width="6.25" style="4" customWidth="1"/>
    <col min="7" max="7" width="17.375" style="5" customWidth="1"/>
    <col min="8" max="8" width="6.25" style="4" customWidth="1"/>
    <col min="9" max="9" width="9.75" style="6" customWidth="1"/>
    <col min="10" max="10" width="8.625" style="6" customWidth="1"/>
    <col min="11" max="11" width="8.375" style="4" customWidth="1"/>
    <col min="12" max="12" width="6.625" style="4" customWidth="1"/>
    <col min="13" max="16384" width="9" style="4"/>
  </cols>
  <sheetData>
    <row r="1" spans="1:12" ht="45.75" customHeight="1">
      <c r="A1" s="15" t="s">
        <v>135</v>
      </c>
      <c r="B1" s="16"/>
      <c r="C1" s="15"/>
      <c r="D1" s="15"/>
      <c r="E1" s="15"/>
      <c r="F1" s="15"/>
      <c r="G1" s="17"/>
      <c r="H1" s="15"/>
      <c r="I1" s="18"/>
      <c r="J1" s="18"/>
      <c r="K1" s="15"/>
      <c r="L1" s="15"/>
    </row>
    <row r="2" spans="1:12" ht="62.25" customHeight="1">
      <c r="A2" s="7" t="s">
        <v>0</v>
      </c>
      <c r="B2" s="8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9" t="s">
        <v>6</v>
      </c>
      <c r="H2" s="7" t="s">
        <v>7</v>
      </c>
      <c r="I2" s="11" t="s">
        <v>8</v>
      </c>
      <c r="J2" s="11" t="s">
        <v>9</v>
      </c>
      <c r="K2" s="7" t="s">
        <v>10</v>
      </c>
      <c r="L2" s="12" t="s">
        <v>11</v>
      </c>
    </row>
    <row r="3" spans="1:12" s="1" customFormat="1" ht="13.5" customHeight="1">
      <c r="A3" s="13">
        <v>1</v>
      </c>
      <c r="B3" s="10" t="s">
        <v>43</v>
      </c>
      <c r="C3" s="10" t="s">
        <v>12</v>
      </c>
      <c r="D3" s="10" t="s">
        <v>12</v>
      </c>
      <c r="E3" s="10" t="s">
        <v>44</v>
      </c>
      <c r="F3" s="10" t="s">
        <v>136</v>
      </c>
      <c r="G3" s="10" t="s">
        <v>45</v>
      </c>
      <c r="H3" s="10">
        <v>5</v>
      </c>
      <c r="I3" s="14">
        <f>(2000+1750)/5</f>
        <v>750</v>
      </c>
      <c r="J3" s="10">
        <v>0</v>
      </c>
      <c r="K3" s="10" t="s">
        <v>13</v>
      </c>
      <c r="L3" s="10" t="s">
        <v>14</v>
      </c>
    </row>
    <row r="4" spans="1:12" s="1" customFormat="1" ht="13.5" customHeight="1">
      <c r="A4" s="13">
        <v>2</v>
      </c>
      <c r="B4" s="10"/>
      <c r="C4" s="10"/>
      <c r="D4" s="10"/>
      <c r="E4" s="10" t="s">
        <v>46</v>
      </c>
      <c r="F4" s="10" t="s">
        <v>15</v>
      </c>
      <c r="G4" s="10" t="s">
        <v>47</v>
      </c>
      <c r="H4" s="10"/>
      <c r="I4" s="14"/>
      <c r="J4" s="10"/>
      <c r="K4" s="10"/>
      <c r="L4" s="10"/>
    </row>
    <row r="5" spans="1:12" s="1" customFormat="1" ht="13.5" customHeight="1">
      <c r="A5" s="13">
        <v>3</v>
      </c>
      <c r="B5" s="3"/>
      <c r="C5" s="10"/>
      <c r="D5" s="10"/>
      <c r="E5" s="10" t="s">
        <v>48</v>
      </c>
      <c r="F5" s="10" t="s">
        <v>17</v>
      </c>
      <c r="G5" s="10" t="s">
        <v>49</v>
      </c>
      <c r="H5" s="10"/>
      <c r="I5" s="14"/>
      <c r="J5" s="10"/>
      <c r="K5" s="10"/>
      <c r="L5" s="10"/>
    </row>
    <row r="6" spans="1:12" s="1" customFormat="1" ht="13.5" customHeight="1">
      <c r="A6" s="13">
        <v>4</v>
      </c>
      <c r="B6" s="10"/>
      <c r="C6" s="10"/>
      <c r="D6" s="10"/>
      <c r="E6" s="10" t="s">
        <v>50</v>
      </c>
      <c r="F6" s="10" t="s">
        <v>17</v>
      </c>
      <c r="G6" s="10" t="s">
        <v>51</v>
      </c>
      <c r="H6" s="10"/>
      <c r="I6" s="14"/>
      <c r="J6" s="10"/>
      <c r="K6" s="10"/>
      <c r="L6" s="10"/>
    </row>
    <row r="7" spans="1:12" s="1" customFormat="1" ht="13.5" customHeight="1">
      <c r="A7" s="13">
        <v>5</v>
      </c>
      <c r="B7" s="10"/>
      <c r="C7" s="10"/>
      <c r="D7" s="10"/>
      <c r="E7" s="10" t="s">
        <v>52</v>
      </c>
      <c r="F7" s="10" t="s">
        <v>17</v>
      </c>
      <c r="G7" s="10" t="s">
        <v>53</v>
      </c>
      <c r="H7" s="10"/>
      <c r="I7" s="14"/>
      <c r="J7" s="10"/>
      <c r="K7" s="10"/>
      <c r="L7" s="10"/>
    </row>
    <row r="8" spans="1:12" s="1" customFormat="1" ht="13.5" customHeight="1">
      <c r="A8" s="13">
        <v>6</v>
      </c>
      <c r="B8" s="10" t="s">
        <v>54</v>
      </c>
      <c r="C8" s="10" t="s">
        <v>12</v>
      </c>
      <c r="D8" s="10" t="s">
        <v>20</v>
      </c>
      <c r="E8" s="10" t="s">
        <v>55</v>
      </c>
      <c r="F8" s="10" t="s">
        <v>136</v>
      </c>
      <c r="G8" s="10" t="s">
        <v>56</v>
      </c>
      <c r="H8" s="10">
        <v>5</v>
      </c>
      <c r="I8" s="14">
        <v>800</v>
      </c>
      <c r="J8" s="10">
        <v>0</v>
      </c>
      <c r="K8" s="10" t="s">
        <v>13</v>
      </c>
      <c r="L8" s="10" t="s">
        <v>14</v>
      </c>
    </row>
    <row r="9" spans="1:12" s="1" customFormat="1" ht="13.5" customHeight="1">
      <c r="A9" s="13">
        <v>7</v>
      </c>
      <c r="B9" s="10"/>
      <c r="C9" s="10"/>
      <c r="D9" s="10"/>
      <c r="E9" s="10" t="s">
        <v>57</v>
      </c>
      <c r="F9" s="10" t="s">
        <v>15</v>
      </c>
      <c r="G9" s="10" t="s">
        <v>32</v>
      </c>
      <c r="H9" s="10"/>
      <c r="I9" s="14"/>
      <c r="J9" s="10"/>
      <c r="K9" s="10"/>
      <c r="L9" s="10"/>
    </row>
    <row r="10" spans="1:12" s="1" customFormat="1" ht="13.5" customHeight="1">
      <c r="A10" s="13">
        <v>8</v>
      </c>
      <c r="B10" s="10"/>
      <c r="C10" s="10"/>
      <c r="D10" s="10"/>
      <c r="E10" s="10" t="s">
        <v>58</v>
      </c>
      <c r="F10" s="10" t="s">
        <v>16</v>
      </c>
      <c r="G10" s="10" t="s">
        <v>59</v>
      </c>
      <c r="H10" s="10"/>
      <c r="I10" s="14"/>
      <c r="J10" s="10"/>
      <c r="K10" s="10"/>
      <c r="L10" s="10"/>
    </row>
    <row r="11" spans="1:12" s="1" customFormat="1" ht="13.5" customHeight="1">
      <c r="A11" s="13">
        <v>9</v>
      </c>
      <c r="B11" s="10"/>
      <c r="C11" s="10"/>
      <c r="D11" s="10"/>
      <c r="E11" s="10" t="s">
        <v>60</v>
      </c>
      <c r="F11" s="10" t="s">
        <v>16</v>
      </c>
      <c r="G11" s="10" t="s">
        <v>61</v>
      </c>
      <c r="H11" s="10"/>
      <c r="I11" s="14"/>
      <c r="J11" s="10"/>
      <c r="K11" s="10"/>
      <c r="L11" s="10"/>
    </row>
    <row r="12" spans="1:12" s="1" customFormat="1" ht="13.5" customHeight="1">
      <c r="A12" s="13">
        <v>10</v>
      </c>
      <c r="B12" s="10"/>
      <c r="C12" s="10"/>
      <c r="D12" s="10"/>
      <c r="E12" s="10" t="s">
        <v>62</v>
      </c>
      <c r="F12" s="10" t="s">
        <v>35</v>
      </c>
      <c r="G12" s="10" t="s">
        <v>63</v>
      </c>
      <c r="H12" s="10"/>
      <c r="I12" s="14"/>
      <c r="J12" s="10"/>
      <c r="K12" s="10"/>
      <c r="L12" s="10"/>
    </row>
    <row r="13" spans="1:12" s="1" customFormat="1" ht="13.5" customHeight="1">
      <c r="A13" s="13">
        <v>11</v>
      </c>
      <c r="B13" s="10" t="s">
        <v>64</v>
      </c>
      <c r="C13" s="10" t="s">
        <v>12</v>
      </c>
      <c r="D13" s="10" t="s">
        <v>29</v>
      </c>
      <c r="E13" s="10" t="s">
        <v>65</v>
      </c>
      <c r="F13" s="10" t="s">
        <v>136</v>
      </c>
      <c r="G13" s="10" t="s">
        <v>22</v>
      </c>
      <c r="H13" s="10">
        <v>6</v>
      </c>
      <c r="I13" s="14">
        <f>(1500+1600)/6</f>
        <v>516.66666666666663</v>
      </c>
      <c r="J13" s="10">
        <v>0</v>
      </c>
      <c r="K13" s="10" t="s">
        <v>21</v>
      </c>
      <c r="L13" s="10" t="s">
        <v>14</v>
      </c>
    </row>
    <row r="14" spans="1:12" s="1" customFormat="1" ht="13.5" customHeight="1">
      <c r="A14" s="13">
        <v>12</v>
      </c>
      <c r="B14" s="10"/>
      <c r="C14" s="10"/>
      <c r="D14" s="10"/>
      <c r="E14" s="10" t="s">
        <v>66</v>
      </c>
      <c r="F14" s="10" t="s">
        <v>16</v>
      </c>
      <c r="G14" s="10" t="s">
        <v>24</v>
      </c>
      <c r="H14" s="10"/>
      <c r="I14" s="14"/>
      <c r="J14" s="10"/>
      <c r="K14" s="10"/>
      <c r="L14" s="10"/>
    </row>
    <row r="15" spans="1:12" s="1" customFormat="1" ht="13.5" customHeight="1">
      <c r="A15" s="13">
        <v>13</v>
      </c>
      <c r="B15" s="10"/>
      <c r="C15" s="10"/>
      <c r="D15" s="10"/>
      <c r="E15" s="10" t="s">
        <v>67</v>
      </c>
      <c r="F15" s="10" t="s">
        <v>16</v>
      </c>
      <c r="G15" s="10" t="s">
        <v>37</v>
      </c>
      <c r="H15" s="10"/>
      <c r="I15" s="14"/>
      <c r="J15" s="10"/>
      <c r="K15" s="10"/>
      <c r="L15" s="10"/>
    </row>
    <row r="16" spans="1:12" s="1" customFormat="1" ht="13.5" customHeight="1">
      <c r="A16" s="13">
        <v>14</v>
      </c>
      <c r="B16" s="10"/>
      <c r="C16" s="10"/>
      <c r="D16" s="10"/>
      <c r="E16" s="10" t="s">
        <v>68</v>
      </c>
      <c r="F16" s="10" t="s">
        <v>16</v>
      </c>
      <c r="G16" s="10" t="s">
        <v>69</v>
      </c>
      <c r="H16" s="10"/>
      <c r="I16" s="14"/>
      <c r="J16" s="10"/>
      <c r="K16" s="10"/>
      <c r="L16" s="10"/>
    </row>
    <row r="17" spans="1:12" s="1" customFormat="1" ht="13.5" customHeight="1">
      <c r="A17" s="13">
        <v>15</v>
      </c>
      <c r="B17" s="10"/>
      <c r="C17" s="10"/>
      <c r="D17" s="10"/>
      <c r="E17" s="10" t="s">
        <v>70</v>
      </c>
      <c r="F17" s="10" t="s">
        <v>36</v>
      </c>
      <c r="G17" s="10" t="s">
        <v>71</v>
      </c>
      <c r="H17" s="10"/>
      <c r="I17" s="14"/>
      <c r="J17" s="10"/>
      <c r="K17" s="10"/>
      <c r="L17" s="10"/>
    </row>
    <row r="18" spans="1:12" s="1" customFormat="1" ht="13.5" customHeight="1">
      <c r="A18" s="13">
        <v>16</v>
      </c>
      <c r="B18" s="10"/>
      <c r="C18" s="10"/>
      <c r="D18" s="10"/>
      <c r="E18" s="10" t="s">
        <v>72</v>
      </c>
      <c r="F18" s="10" t="s">
        <v>35</v>
      </c>
      <c r="G18" s="10" t="s">
        <v>73</v>
      </c>
      <c r="H18" s="10"/>
      <c r="I18" s="14"/>
      <c r="J18" s="10"/>
      <c r="K18" s="10"/>
      <c r="L18" s="10"/>
    </row>
    <row r="19" spans="1:12" s="1" customFormat="1" ht="13.5" customHeight="1">
      <c r="A19" s="13">
        <v>17</v>
      </c>
      <c r="B19" s="10" t="s">
        <v>74</v>
      </c>
      <c r="C19" s="10" t="s">
        <v>12</v>
      </c>
      <c r="D19" s="10" t="s">
        <v>29</v>
      </c>
      <c r="E19" s="10" t="s">
        <v>75</v>
      </c>
      <c r="F19" s="10" t="s">
        <v>136</v>
      </c>
      <c r="G19" s="10" t="s">
        <v>40</v>
      </c>
      <c r="H19" s="10">
        <v>5</v>
      </c>
      <c r="I19" s="14">
        <f>(4000+2200+4500)/5</f>
        <v>2140</v>
      </c>
      <c r="J19" s="10">
        <v>0</v>
      </c>
      <c r="K19" s="10" t="s">
        <v>13</v>
      </c>
      <c r="L19" s="10" t="s">
        <v>14</v>
      </c>
    </row>
    <row r="20" spans="1:12" s="1" customFormat="1" ht="13.5" customHeight="1">
      <c r="A20" s="13">
        <v>18</v>
      </c>
      <c r="B20" s="10"/>
      <c r="C20" s="10"/>
      <c r="D20" s="10"/>
      <c r="E20" s="10" t="s">
        <v>76</v>
      </c>
      <c r="F20" s="10" t="s">
        <v>15</v>
      </c>
      <c r="G20" s="10" t="s">
        <v>77</v>
      </c>
      <c r="H20" s="10"/>
      <c r="I20" s="14"/>
      <c r="J20" s="10"/>
      <c r="K20" s="10"/>
      <c r="L20" s="10"/>
    </row>
    <row r="21" spans="1:12" s="1" customFormat="1" ht="13.5" customHeight="1">
      <c r="A21" s="13">
        <v>19</v>
      </c>
      <c r="B21" s="10"/>
      <c r="C21" s="10"/>
      <c r="D21" s="10"/>
      <c r="E21" s="10" t="s">
        <v>78</v>
      </c>
      <c r="F21" s="10" t="s">
        <v>17</v>
      </c>
      <c r="G21" s="10" t="s">
        <v>79</v>
      </c>
      <c r="H21" s="10"/>
      <c r="I21" s="14"/>
      <c r="J21" s="10"/>
      <c r="K21" s="10"/>
      <c r="L21" s="10"/>
    </row>
    <row r="22" spans="1:12" s="1" customFormat="1" ht="13.5" customHeight="1">
      <c r="A22" s="13">
        <v>20</v>
      </c>
      <c r="B22" s="10"/>
      <c r="C22" s="10"/>
      <c r="D22" s="10"/>
      <c r="E22" s="10" t="s">
        <v>80</v>
      </c>
      <c r="F22" s="10" t="s">
        <v>17</v>
      </c>
      <c r="G22" s="10" t="s">
        <v>81</v>
      </c>
      <c r="H22" s="10"/>
      <c r="I22" s="14"/>
      <c r="J22" s="10"/>
      <c r="K22" s="10"/>
      <c r="L22" s="10"/>
    </row>
    <row r="23" spans="1:12" s="1" customFormat="1" ht="13.5" customHeight="1">
      <c r="A23" s="13">
        <v>21</v>
      </c>
      <c r="B23" s="10"/>
      <c r="C23" s="10"/>
      <c r="D23" s="10"/>
      <c r="E23" s="10" t="s">
        <v>82</v>
      </c>
      <c r="F23" s="10" t="s">
        <v>16</v>
      </c>
      <c r="G23" s="10" t="s">
        <v>33</v>
      </c>
      <c r="H23" s="10"/>
      <c r="I23" s="14"/>
      <c r="J23" s="10"/>
      <c r="K23" s="10"/>
      <c r="L23" s="10"/>
    </row>
    <row r="24" spans="1:12" s="1" customFormat="1" ht="13.5" customHeight="1">
      <c r="A24" s="13">
        <v>22</v>
      </c>
      <c r="B24" s="10" t="s">
        <v>83</v>
      </c>
      <c r="C24" s="10" t="s">
        <v>12</v>
      </c>
      <c r="D24" s="10" t="s">
        <v>20</v>
      </c>
      <c r="E24" s="10" t="s">
        <v>84</v>
      </c>
      <c r="F24" s="10" t="s">
        <v>136</v>
      </c>
      <c r="G24" s="10" t="s">
        <v>42</v>
      </c>
      <c r="H24" s="10">
        <v>3</v>
      </c>
      <c r="I24" s="14">
        <f>2500/3</f>
        <v>833.33333333333337</v>
      </c>
      <c r="J24" s="10">
        <v>0</v>
      </c>
      <c r="K24" s="10" t="s">
        <v>13</v>
      </c>
      <c r="L24" s="10" t="s">
        <v>14</v>
      </c>
    </row>
    <row r="25" spans="1:12" s="1" customFormat="1" ht="13.5" customHeight="1">
      <c r="A25" s="13">
        <v>23</v>
      </c>
      <c r="B25" s="10"/>
      <c r="C25" s="10"/>
      <c r="D25" s="10"/>
      <c r="E25" s="10" t="s">
        <v>85</v>
      </c>
      <c r="F25" s="10" t="s">
        <v>19</v>
      </c>
      <c r="G25" s="10" t="s">
        <v>86</v>
      </c>
      <c r="H25" s="10"/>
      <c r="I25" s="14"/>
      <c r="J25" s="10"/>
      <c r="K25" s="10"/>
      <c r="L25" s="10"/>
    </row>
    <row r="26" spans="1:12" s="1" customFormat="1" ht="13.5" customHeight="1">
      <c r="A26" s="13">
        <v>24</v>
      </c>
      <c r="B26" s="10"/>
      <c r="C26" s="10"/>
      <c r="D26" s="10"/>
      <c r="E26" s="10" t="s">
        <v>87</v>
      </c>
      <c r="F26" s="10" t="s">
        <v>19</v>
      </c>
      <c r="G26" s="10" t="s">
        <v>31</v>
      </c>
      <c r="H26" s="10"/>
      <c r="I26" s="14"/>
      <c r="J26" s="10"/>
      <c r="K26" s="10"/>
      <c r="L26" s="10"/>
    </row>
    <row r="27" spans="1:12" s="1" customFormat="1" ht="13.5" customHeight="1">
      <c r="A27" s="13">
        <v>25</v>
      </c>
      <c r="B27" s="10" t="s">
        <v>88</v>
      </c>
      <c r="C27" s="10" t="s">
        <v>12</v>
      </c>
      <c r="D27" s="10" t="s">
        <v>29</v>
      </c>
      <c r="E27" s="10" t="s">
        <v>89</v>
      </c>
      <c r="F27" s="10" t="s">
        <v>136</v>
      </c>
      <c r="G27" s="10" t="s">
        <v>90</v>
      </c>
      <c r="H27" s="10">
        <v>5</v>
      </c>
      <c r="I27" s="14">
        <v>560</v>
      </c>
      <c r="J27" s="10">
        <v>0</v>
      </c>
      <c r="K27" s="10" t="s">
        <v>13</v>
      </c>
      <c r="L27" s="10" t="s">
        <v>14</v>
      </c>
    </row>
    <row r="28" spans="1:12" s="1" customFormat="1" ht="13.5" customHeight="1">
      <c r="A28" s="13">
        <v>26</v>
      </c>
      <c r="B28" s="10"/>
      <c r="C28" s="10"/>
      <c r="D28" s="10"/>
      <c r="E28" s="10" t="s">
        <v>91</v>
      </c>
      <c r="F28" s="10" t="s">
        <v>15</v>
      </c>
      <c r="G28" s="10" t="s">
        <v>41</v>
      </c>
      <c r="H28" s="10"/>
      <c r="I28" s="14"/>
      <c r="J28" s="10"/>
      <c r="K28" s="10"/>
      <c r="L28" s="10"/>
    </row>
    <row r="29" spans="1:12" s="1" customFormat="1" ht="13.5" customHeight="1">
      <c r="A29" s="13">
        <v>27</v>
      </c>
      <c r="B29" s="10"/>
      <c r="C29" s="10"/>
      <c r="D29" s="10"/>
      <c r="E29" s="10" t="s">
        <v>92</v>
      </c>
      <c r="F29" s="10" t="s">
        <v>16</v>
      </c>
      <c r="G29" s="10" t="s">
        <v>28</v>
      </c>
      <c r="H29" s="10"/>
      <c r="I29" s="14"/>
      <c r="J29" s="10"/>
      <c r="K29" s="10"/>
      <c r="L29" s="10"/>
    </row>
    <row r="30" spans="1:12" s="1" customFormat="1" ht="13.5" customHeight="1">
      <c r="A30" s="13">
        <v>28</v>
      </c>
      <c r="B30" s="10"/>
      <c r="C30" s="10"/>
      <c r="D30" s="10"/>
      <c r="E30" s="10" t="s">
        <v>93</v>
      </c>
      <c r="F30" s="10" t="s">
        <v>16</v>
      </c>
      <c r="G30" s="10" t="s">
        <v>38</v>
      </c>
      <c r="H30" s="10"/>
      <c r="I30" s="14"/>
      <c r="J30" s="10"/>
      <c r="K30" s="10"/>
      <c r="L30" s="10"/>
    </row>
    <row r="31" spans="1:12" s="1" customFormat="1" ht="13.5" customHeight="1">
      <c r="A31" s="13">
        <v>29</v>
      </c>
      <c r="B31" s="10"/>
      <c r="C31" s="10"/>
      <c r="D31" s="10"/>
      <c r="E31" s="10" t="s">
        <v>94</v>
      </c>
      <c r="F31" s="10" t="s">
        <v>16</v>
      </c>
      <c r="G31" s="10" t="s">
        <v>95</v>
      </c>
      <c r="H31" s="10"/>
      <c r="I31" s="14"/>
      <c r="J31" s="10"/>
      <c r="K31" s="10"/>
      <c r="L31" s="10"/>
    </row>
    <row r="32" spans="1:12" s="1" customFormat="1" ht="13.5" customHeight="1">
      <c r="A32" s="13">
        <v>30</v>
      </c>
      <c r="B32" s="10" t="s">
        <v>96</v>
      </c>
      <c r="C32" s="10" t="s">
        <v>12</v>
      </c>
      <c r="D32" s="10" t="s">
        <v>25</v>
      </c>
      <c r="E32" s="10" t="s">
        <v>97</v>
      </c>
      <c r="F32" s="10" t="s">
        <v>136</v>
      </c>
      <c r="G32" s="10" t="s">
        <v>98</v>
      </c>
      <c r="H32" s="10">
        <v>4</v>
      </c>
      <c r="I32" s="14">
        <f>1720/4</f>
        <v>430</v>
      </c>
      <c r="J32" s="10">
        <v>0</v>
      </c>
      <c r="K32" s="10" t="s">
        <v>13</v>
      </c>
      <c r="L32" s="10" t="s">
        <v>14</v>
      </c>
    </row>
    <row r="33" spans="1:12" s="1" customFormat="1" ht="13.5" customHeight="1">
      <c r="A33" s="13">
        <v>31</v>
      </c>
      <c r="B33" s="10"/>
      <c r="C33" s="10"/>
      <c r="D33" s="10"/>
      <c r="E33" s="10" t="s">
        <v>97</v>
      </c>
      <c r="F33" s="10" t="s">
        <v>99</v>
      </c>
      <c r="G33" s="10" t="s">
        <v>100</v>
      </c>
      <c r="H33" s="10"/>
      <c r="I33" s="14"/>
      <c r="J33" s="10"/>
      <c r="K33" s="10"/>
      <c r="L33" s="10"/>
    </row>
    <row r="34" spans="1:12" s="1" customFormat="1" ht="13.5" customHeight="1">
      <c r="A34" s="13">
        <v>32</v>
      </c>
      <c r="B34" s="10"/>
      <c r="C34" s="10"/>
      <c r="D34" s="10"/>
      <c r="E34" s="10" t="s">
        <v>101</v>
      </c>
      <c r="F34" s="10" t="s">
        <v>15</v>
      </c>
      <c r="G34" s="10" t="s">
        <v>34</v>
      </c>
      <c r="H34" s="10"/>
      <c r="I34" s="14"/>
      <c r="J34" s="10"/>
      <c r="K34" s="10"/>
      <c r="L34" s="10"/>
    </row>
    <row r="35" spans="1:12" s="1" customFormat="1" ht="13.5" customHeight="1">
      <c r="A35" s="13">
        <v>33</v>
      </c>
      <c r="B35" s="10"/>
      <c r="C35" s="10"/>
      <c r="D35" s="10"/>
      <c r="E35" s="10" t="s">
        <v>102</v>
      </c>
      <c r="F35" s="10" t="s">
        <v>17</v>
      </c>
      <c r="G35" s="10" t="s">
        <v>18</v>
      </c>
      <c r="H35" s="10"/>
      <c r="I35" s="14"/>
      <c r="J35" s="10"/>
      <c r="K35" s="10"/>
      <c r="L35" s="10"/>
    </row>
    <row r="36" spans="1:12" s="1" customFormat="1" ht="13.5" customHeight="1">
      <c r="A36" s="13">
        <v>34</v>
      </c>
      <c r="B36" s="10" t="s">
        <v>103</v>
      </c>
      <c r="C36" s="10" t="s">
        <v>12</v>
      </c>
      <c r="D36" s="10" t="s">
        <v>20</v>
      </c>
      <c r="E36" s="10" t="s">
        <v>104</v>
      </c>
      <c r="F36" s="10" t="s">
        <v>136</v>
      </c>
      <c r="G36" s="10" t="s">
        <v>105</v>
      </c>
      <c r="H36" s="10">
        <v>3</v>
      </c>
      <c r="I36" s="14">
        <f>800/3</f>
        <v>266.66666666666669</v>
      </c>
      <c r="J36" s="10">
        <v>3.6</v>
      </c>
      <c r="K36" s="10" t="s">
        <v>13</v>
      </c>
      <c r="L36" s="10" t="s">
        <v>14</v>
      </c>
    </row>
    <row r="37" spans="1:12" s="1" customFormat="1" ht="12.95" customHeight="1">
      <c r="A37" s="13">
        <v>35</v>
      </c>
      <c r="B37" s="10"/>
      <c r="C37" s="10"/>
      <c r="D37" s="10"/>
      <c r="E37" s="10" t="s">
        <v>106</v>
      </c>
      <c r="F37" s="10" t="s">
        <v>15</v>
      </c>
      <c r="G37" s="10" t="s">
        <v>107</v>
      </c>
      <c r="H37" s="10"/>
      <c r="I37" s="14"/>
      <c r="J37" s="10"/>
      <c r="K37" s="10"/>
      <c r="L37" s="10"/>
    </row>
    <row r="38" spans="1:12" s="1" customFormat="1" ht="13.5" customHeight="1">
      <c r="A38" s="13">
        <v>36</v>
      </c>
      <c r="B38" s="10"/>
      <c r="C38" s="10"/>
      <c r="D38" s="10"/>
      <c r="E38" s="10" t="s">
        <v>108</v>
      </c>
      <c r="F38" s="10" t="s">
        <v>16</v>
      </c>
      <c r="G38" s="10" t="s">
        <v>109</v>
      </c>
      <c r="H38" s="10"/>
      <c r="I38" s="14"/>
      <c r="J38" s="10"/>
      <c r="K38" s="10"/>
      <c r="L38" s="10"/>
    </row>
    <row r="39" spans="1:12" s="1" customFormat="1" ht="13.5" customHeight="1">
      <c r="A39" s="13">
        <v>37</v>
      </c>
      <c r="B39" s="10" t="s">
        <v>110</v>
      </c>
      <c r="C39" s="10" t="s">
        <v>12</v>
      </c>
      <c r="D39" s="10" t="s">
        <v>25</v>
      </c>
      <c r="E39" s="10" t="s">
        <v>111</v>
      </c>
      <c r="F39" s="10" t="s">
        <v>136</v>
      </c>
      <c r="G39" s="10" t="s">
        <v>112</v>
      </c>
      <c r="H39" s="10">
        <v>6</v>
      </c>
      <c r="I39" s="14">
        <f>3500/6</f>
        <v>583.33333333333337</v>
      </c>
      <c r="J39" s="10">
        <v>3.33</v>
      </c>
      <c r="K39" s="10" t="s">
        <v>13</v>
      </c>
      <c r="L39" s="10" t="s">
        <v>14</v>
      </c>
    </row>
    <row r="40" spans="1:12" s="1" customFormat="1" ht="13.5" customHeight="1">
      <c r="A40" s="13">
        <v>38</v>
      </c>
      <c r="B40" s="10"/>
      <c r="C40" s="10"/>
      <c r="D40" s="10"/>
      <c r="E40" s="10" t="s">
        <v>113</v>
      </c>
      <c r="F40" s="10" t="s">
        <v>16</v>
      </c>
      <c r="G40" s="10" t="s">
        <v>114</v>
      </c>
      <c r="H40" s="10"/>
      <c r="I40" s="14"/>
      <c r="J40" s="10"/>
      <c r="K40" s="10"/>
      <c r="L40" s="10"/>
    </row>
    <row r="41" spans="1:12" s="1" customFormat="1" ht="13.5" customHeight="1">
      <c r="A41" s="13">
        <v>39</v>
      </c>
      <c r="B41" s="10"/>
      <c r="C41" s="10"/>
      <c r="D41" s="10"/>
      <c r="E41" s="10" t="s">
        <v>115</v>
      </c>
      <c r="F41" s="10" t="s">
        <v>23</v>
      </c>
      <c r="G41" s="10" t="s">
        <v>116</v>
      </c>
      <c r="H41" s="10"/>
      <c r="I41" s="14"/>
      <c r="J41" s="10"/>
      <c r="K41" s="10"/>
      <c r="L41" s="10"/>
    </row>
    <row r="42" spans="1:12" s="1" customFormat="1" ht="13.5" customHeight="1">
      <c r="A42" s="13">
        <v>40</v>
      </c>
      <c r="B42" s="10"/>
      <c r="C42" s="10"/>
      <c r="D42" s="10"/>
      <c r="E42" s="10" t="s">
        <v>117</v>
      </c>
      <c r="F42" s="10" t="s">
        <v>35</v>
      </c>
      <c r="G42" s="10" t="s">
        <v>118</v>
      </c>
      <c r="H42" s="10"/>
      <c r="I42" s="14"/>
      <c r="J42" s="10"/>
      <c r="K42" s="10"/>
      <c r="L42" s="10"/>
    </row>
    <row r="43" spans="1:12" s="1" customFormat="1" ht="13.5" customHeight="1">
      <c r="A43" s="13">
        <v>41</v>
      </c>
      <c r="B43" s="10"/>
      <c r="C43" s="10"/>
      <c r="D43" s="10"/>
      <c r="E43" s="10" t="s">
        <v>119</v>
      </c>
      <c r="F43" s="10" t="s">
        <v>35</v>
      </c>
      <c r="G43" s="10" t="s">
        <v>120</v>
      </c>
      <c r="H43" s="10"/>
      <c r="I43" s="14"/>
      <c r="J43" s="10"/>
      <c r="K43" s="10"/>
      <c r="L43" s="10"/>
    </row>
    <row r="44" spans="1:12" s="1" customFormat="1" ht="13.5" customHeight="1">
      <c r="A44" s="13">
        <v>42</v>
      </c>
      <c r="B44" s="10"/>
      <c r="C44" s="10"/>
      <c r="D44" s="10"/>
      <c r="E44" s="10" t="s">
        <v>121</v>
      </c>
      <c r="F44" s="10" t="s">
        <v>36</v>
      </c>
      <c r="G44" s="10" t="s">
        <v>122</v>
      </c>
      <c r="H44" s="10"/>
      <c r="I44" s="14"/>
      <c r="J44" s="10"/>
      <c r="K44" s="10"/>
      <c r="L44" s="10"/>
    </row>
    <row r="45" spans="1:12" s="1" customFormat="1" ht="13.5" customHeight="1">
      <c r="A45" s="13">
        <v>43</v>
      </c>
      <c r="B45" s="10" t="s">
        <v>123</v>
      </c>
      <c r="C45" s="10" t="s">
        <v>12</v>
      </c>
      <c r="D45" s="10" t="s">
        <v>12</v>
      </c>
      <c r="E45" s="10" t="s">
        <v>124</v>
      </c>
      <c r="F45" s="10" t="s">
        <v>136</v>
      </c>
      <c r="G45" s="10" t="s">
        <v>125</v>
      </c>
      <c r="H45" s="10">
        <v>3</v>
      </c>
      <c r="I45" s="14">
        <f>1000/3</f>
        <v>333.33333333333331</v>
      </c>
      <c r="J45" s="10">
        <v>3.08</v>
      </c>
      <c r="K45" s="10" t="s">
        <v>30</v>
      </c>
      <c r="L45" s="10" t="s">
        <v>14</v>
      </c>
    </row>
    <row r="46" spans="1:12" s="1" customFormat="1" ht="13.5" customHeight="1">
      <c r="A46" s="13">
        <v>44</v>
      </c>
      <c r="B46" s="10"/>
      <c r="C46" s="10"/>
      <c r="D46" s="10"/>
      <c r="E46" s="10" t="s">
        <v>126</v>
      </c>
      <c r="F46" s="10" t="s">
        <v>19</v>
      </c>
      <c r="G46" s="10" t="s">
        <v>127</v>
      </c>
      <c r="H46" s="10"/>
      <c r="I46" s="14"/>
      <c r="J46" s="10"/>
      <c r="K46" s="10"/>
      <c r="L46" s="10"/>
    </row>
    <row r="47" spans="1:12" s="1" customFormat="1" ht="13.5" customHeight="1">
      <c r="A47" s="13">
        <v>45</v>
      </c>
      <c r="B47" s="10"/>
      <c r="C47" s="10"/>
      <c r="D47" s="10"/>
      <c r="E47" s="10" t="s">
        <v>128</v>
      </c>
      <c r="F47" s="10" t="s">
        <v>23</v>
      </c>
      <c r="G47" s="10" t="s">
        <v>129</v>
      </c>
      <c r="H47" s="10"/>
      <c r="I47" s="14"/>
      <c r="J47" s="10"/>
      <c r="K47" s="10"/>
      <c r="L47" s="10"/>
    </row>
    <row r="48" spans="1:12" s="1" customFormat="1" ht="13.5" customHeight="1">
      <c r="A48" s="13">
        <v>46</v>
      </c>
      <c r="B48" s="10" t="s">
        <v>130</v>
      </c>
      <c r="C48" s="10" t="s">
        <v>39</v>
      </c>
      <c r="D48" s="10" t="s">
        <v>131</v>
      </c>
      <c r="E48" s="10" t="s">
        <v>132</v>
      </c>
      <c r="F48" s="10" t="s">
        <v>136</v>
      </c>
      <c r="G48" s="10" t="s">
        <v>133</v>
      </c>
      <c r="H48" s="10">
        <v>2</v>
      </c>
      <c r="I48" s="14">
        <f>2500/2</f>
        <v>1250</v>
      </c>
      <c r="J48" s="10">
        <v>0</v>
      </c>
      <c r="K48" s="10" t="s">
        <v>30</v>
      </c>
      <c r="L48" s="10" t="s">
        <v>14</v>
      </c>
    </row>
    <row r="49" spans="1:12" s="1" customFormat="1" ht="13.5" customHeight="1">
      <c r="A49" s="13">
        <v>47</v>
      </c>
      <c r="B49" s="10"/>
      <c r="C49" s="10"/>
      <c r="D49" s="10"/>
      <c r="E49" s="10" t="s">
        <v>134</v>
      </c>
      <c r="F49" s="10" t="s">
        <v>26</v>
      </c>
      <c r="G49" s="10" t="s">
        <v>27</v>
      </c>
      <c r="H49" s="10"/>
      <c r="I49" s="14"/>
      <c r="J49" s="10"/>
      <c r="K49" s="10"/>
      <c r="L49" s="10"/>
    </row>
  </sheetData>
  <autoFilter ref="B2:L49">
    <extLst/>
  </autoFilter>
  <mergeCells count="1">
    <mergeCell ref="A1:L1"/>
  </mergeCells>
  <phoneticPr fontId="11" type="noConversion"/>
  <pageMargins left="0.23" right="0.118110236220472" top="0.39" bottom="0.36" header="0.31496062992126" footer="0.31496062992126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PC-20230801</cp:lastModifiedBy>
  <cp:lastPrinted>2024-11-08T09:39:19Z</cp:lastPrinted>
  <dcterms:created xsi:type="dcterms:W3CDTF">2021-02-01T07:21:00Z</dcterms:created>
  <dcterms:modified xsi:type="dcterms:W3CDTF">2024-11-08T09:39:49Z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B4E83372491A4A3EBE7F4B41E7A57972_13</vt:lpwstr>
  </property>
  <property fmtid="{D5CDD505-2E9C-101B-9397-08002B2CF9AE}" pid="3" name="KSOProductBuildVer">
    <vt:lpwstr>2052-12.1.0.18276</vt:lpwstr>
  </property>
</Properties>
</file>